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Data'!#REF!</definedName>
  </definedNames>
  <calcPr calcId="124519"/>
</workbook>
</file>

<file path=xl/calcChain.xml><?xml version="1.0" encoding="utf-8"?>
<calcChain xmlns="http://schemas.openxmlformats.org/spreadsheetml/2006/main">
  <c r="H111" i="2"/>
  <c r="G111"/>
  <c r="F111"/>
  <c r="E111"/>
  <c r="H100"/>
  <c r="G100"/>
  <c r="F100"/>
  <c r="E100"/>
  <c r="H118"/>
  <c r="G118"/>
  <c r="F118"/>
  <c r="E118"/>
  <c r="H101"/>
  <c r="G101"/>
  <c r="F101"/>
  <c r="E101"/>
  <c r="H94"/>
  <c r="G94"/>
  <c r="F94"/>
  <c r="E94"/>
  <c r="F109" l="1"/>
  <c r="H109"/>
  <c r="F110"/>
  <c r="H110"/>
  <c r="F103"/>
  <c r="H103"/>
  <c r="F106"/>
  <c r="H106"/>
  <c r="F107"/>
  <c r="H107"/>
  <c r="E109"/>
  <c r="G109"/>
  <c r="E110"/>
  <c r="G110"/>
  <c r="E103"/>
  <c r="G103"/>
  <c r="E106"/>
  <c r="G106"/>
  <c r="E107"/>
  <c r="G107"/>
  <c r="F115"/>
  <c r="H115"/>
  <c r="E115"/>
  <c r="G115"/>
  <c r="F95"/>
  <c r="H95"/>
  <c r="F96"/>
  <c r="H96"/>
  <c r="F97"/>
  <c r="H97"/>
  <c r="F98"/>
  <c r="H98"/>
  <c r="F99"/>
  <c r="H99"/>
  <c r="F104"/>
  <c r="H104"/>
  <c r="F105"/>
  <c r="H105"/>
  <c r="F113"/>
  <c r="H113"/>
  <c r="F114"/>
  <c r="H114"/>
  <c r="F117"/>
  <c r="H117"/>
  <c r="E95"/>
  <c r="G95"/>
  <c r="E96"/>
  <c r="G96"/>
  <c r="E97"/>
  <c r="G97"/>
  <c r="E98"/>
  <c r="G98"/>
  <c r="E99"/>
  <c r="G99"/>
  <c r="E104"/>
  <c r="G104"/>
  <c r="E105"/>
  <c r="G105"/>
  <c r="E113"/>
  <c r="G113"/>
  <c r="E114"/>
  <c r="G114"/>
  <c r="E117"/>
  <c r="G117"/>
</calcChain>
</file>

<file path=xl/sharedStrings.xml><?xml version="1.0" encoding="utf-8"?>
<sst xmlns="http://schemas.openxmlformats.org/spreadsheetml/2006/main" count="200" uniqueCount="198">
  <si>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</si>
  <si>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</si>
  <si>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</si>
  <si>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</si>
  <si>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</si>
  <si>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</si>
  <si>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</si>
  <si>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</si>
  <si>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</si>
  <si>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</si>
  <si>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</si>
  <si>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</si>
  <si>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</si>
  <si>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</si>
  <si>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</si>
  <si>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</si>
  <si>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</si>
  <si>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</si>
  <si>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</si>
  <si>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</si>
  <si>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</si>
  <si>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</si>
  <si>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</si>
  <si>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</si>
  <si>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</si>
  <si>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</si>
  <si>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</si>
  <si>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</si>
  <si>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</si>
  <si>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</si>
  <si>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</si>
  <si>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</si>
  <si>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</si>
  <si>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</si>
  <si>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</si>
  <si>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</si>
  <si>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</si>
  <si>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</si>
  <si>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</si>
  <si>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</si>
  <si>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</si>
  <si>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</si>
  <si>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</si>
  <si>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</si>
  <si>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</si>
  <si>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</si>
  <si>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</si>
  <si>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</si>
  <si>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</si>
  <si>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</si>
  <si>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</si>
  <si>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</si>
  <si>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</si>
  <si>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</si>
  <si>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</si>
  <si>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</si>
  <si>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</si>
  <si>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</si>
  <si>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</si>
  <si>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</si>
  <si>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</si>
  <si>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</si>
  <si>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</si>
  <si>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</si>
  <si>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</si>
  <si>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</si>
  <si>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</si>
  <si>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</si>
  <si>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</si>
  <si>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</si>
  <si>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</si>
  <si>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</si>
  <si>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</si>
  <si>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</si>
  <si>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</si>
  <si>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</si>
  <si>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</si>
  <si>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</si>
  <si>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</si>
  <si>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</si>
  <si>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</si>
  <si>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</si>
  <si>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</si>
  <si>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</si>
  <si>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</si>
  <si>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</si>
  <si>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</si>
  <si>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</si>
  <si>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</si>
  <si>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</si>
  <si>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</si>
  <si>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</si>
  <si>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</si>
  <si>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</si>
  <si>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</si>
  <si>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</si>
  <si>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</si>
  <si>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</si>
  <si>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</si>
  <si>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</si>
  <si>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</si>
  <si>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</si>
  <si>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</si>
  <si>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</si>
  <si>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</si>
  <si>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</si>
  <si>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</si>
  <si>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</si>
  <si>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</si>
  <si>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</si>
  <si>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</si>
  <si>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</si>
  <si>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</si>
  <si>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</si>
  <si>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</si>
  <si>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</si>
  <si>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</si>
  <si>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</si>
  <si>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</si>
  <si>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</si>
  <si>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</si>
  <si>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</si>
  <si>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</si>
  <si>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</si>
  <si>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</si>
  <si>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</si>
  <si>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</si>
  <si>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</si>
  <si>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</si>
  <si>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</si>
  <si>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</si>
  <si>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</si>
  <si>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</si>
  <si>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</si>
  <si>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</si>
  <si>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</si>
  <si>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</si>
  <si>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</si>
  <si>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</si>
  <si>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</si>
  <si>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</si>
  <si>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</si>
  <si>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</si>
  <si>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</si>
  <si>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</si>
  <si>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</si>
  <si>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</si>
  <si>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</si>
  <si>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</si>
  <si>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</si>
  <si>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</si>
  <si>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</si>
  <si>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</si>
  <si>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</si>
  <si>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</si>
  <si>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</si>
  <si>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</si>
  <si>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</si>
  <si>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</si>
  <si>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</si>
  <si>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</si>
  <si>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</si>
  <si>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</si>
  <si>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</si>
  <si>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</si>
  <si>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</si>
  <si>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</si>
  <si>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</si>
  <si>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</si>
  <si>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</si>
  <si>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</si>
  <si>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</si>
  <si>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</si>
  <si>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</si>
  <si>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</si>
  <si>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</si>
  <si>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</si>
  <si>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</si>
  <si>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</si>
  <si>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</si>
  <si>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</si>
  <si>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</si>
  <si>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</si>
  <si>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</si>
  <si>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</si>
  <si>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</si>
  <si>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</si>
  <si>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</si>
  <si>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</si>
  <si>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</si>
  <si>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</si>
  <si>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</si>
  <si>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</si>
  <si>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</si>
  <si>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</si>
  <si>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</si>
  <si>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قطاع الملابس والجلود والنسيج</t>
  </si>
  <si>
    <t>Textiles, Leathers and Clothings Sector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</si>
</sst>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6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D3:AW118"/>
  <sheetViews>
    <sheetView tabSelected="1" topLeftCell="D67" workbookViewId="0">
      <selection activeCell="I84" sqref="I84"/>
    </sheetView>
  </sheetViews>
  <sheetFormatPr defaultRowHeight="15"/>
  <cols>
    <col min="1" max="3" width="9.140625" style="1"/>
    <col min="4" max="4" width="56.85546875" style="7" customWidth="1"/>
    <col min="5" max="8" width="16.140625" style="6" customWidth="1"/>
    <col min="9" max="9" width="50" style="30" bestFit="1" customWidth="1"/>
    <col min="10" max="49" width="9.140625" style="2"/>
    <col min="50" max="16384" width="9.140625" style="1"/>
  </cols>
  <sheetData>
    <row r="3" spans="4:9" ht="15.75">
      <c r="D3" s="54" t="s">
        <v>197</v>
      </c>
      <c r="E3" s="16"/>
      <c r="F3" s="16"/>
      <c r="G3" s="16"/>
      <c r="H3" s="16"/>
      <c r="I3" s="55" t="s">
        <v>196</v>
      </c>
    </row>
    <row r="5" spans="4:9" ht="18.75">
      <c r="D5" s="40" t="s">
        <v>182</v>
      </c>
      <c r="E5" s="41">
        <v>2012</v>
      </c>
      <c r="F5" s="41">
        <v>2011</v>
      </c>
      <c r="G5" s="41">
        <v>2010</v>
      </c>
      <c r="H5" s="41">
        <v>2009</v>
      </c>
      <c r="I5" s="42" t="s">
        <v>0</v>
      </c>
    </row>
    <row r="6" spans="4:9" ht="15.75">
      <c r="D6" s="8" t="s">
        <v>122</v>
      </c>
      <c r="E6" s="56">
        <v>27188237.579999998</v>
      </c>
      <c r="F6" s="56">
        <v>19244154.329999998</v>
      </c>
      <c r="G6" s="56">
        <v>79966209.25</v>
      </c>
      <c r="H6" s="56">
        <v>75898321.640000001</v>
      </c>
      <c r="I6" s="3" t="s">
        <v>134</v>
      </c>
    </row>
    <row r="7" spans="4:9" ht="15.75">
      <c r="D7" s="9" t="s">
        <v>24</v>
      </c>
      <c r="E7" s="13">
        <v>42221640</v>
      </c>
      <c r="F7" s="13">
        <v>18279033</v>
      </c>
      <c r="G7" s="13">
        <v>55356926</v>
      </c>
      <c r="H7" s="13">
        <v>48672391</v>
      </c>
      <c r="I7" s="4" t="s">
        <v>1</v>
      </c>
    </row>
    <row r="8" spans="4:9" ht="15.75">
      <c r="D8" s="9" t="s">
        <v>25</v>
      </c>
      <c r="E8" s="13">
        <v>30067</v>
      </c>
      <c r="F8" s="13">
        <v>20066</v>
      </c>
      <c r="G8" s="13">
        <v>21468</v>
      </c>
      <c r="H8" s="13">
        <v>30799</v>
      </c>
      <c r="I8" s="4" t="s">
        <v>2</v>
      </c>
    </row>
    <row r="9" spans="4:9" ht="15.75">
      <c r="D9" s="9" t="s">
        <v>26</v>
      </c>
      <c r="E9" s="13">
        <v>54391560</v>
      </c>
      <c r="F9" s="13">
        <v>54191291</v>
      </c>
      <c r="G9" s="13">
        <v>73691560</v>
      </c>
      <c r="H9" s="13">
        <v>73268533</v>
      </c>
      <c r="I9" s="4" t="s">
        <v>23</v>
      </c>
    </row>
    <row r="10" spans="4:9" ht="15.75">
      <c r="D10" s="19" t="s">
        <v>123</v>
      </c>
      <c r="E10" s="57">
        <v>108226429.59999999</v>
      </c>
      <c r="F10" s="57">
        <v>110278352.31</v>
      </c>
      <c r="G10" s="57">
        <v>107766877.2</v>
      </c>
      <c r="H10" s="57">
        <v>115904375.14</v>
      </c>
      <c r="I10" s="33" t="s">
        <v>135</v>
      </c>
    </row>
    <row r="11" spans="4:9" ht="15.75">
      <c r="D11" s="11"/>
      <c r="E11" s="14"/>
      <c r="F11" s="14"/>
      <c r="G11" s="14"/>
      <c r="H11" s="14"/>
      <c r="I11" s="31"/>
    </row>
    <row r="12" spans="4:9" ht="15.75">
      <c r="E12" s="14"/>
      <c r="F12" s="14"/>
      <c r="G12" s="14"/>
      <c r="H12" s="14"/>
      <c r="I12" s="32"/>
    </row>
    <row r="13" spans="4:9" ht="18.75">
      <c r="D13" s="40" t="s">
        <v>150</v>
      </c>
      <c r="E13" s="43"/>
      <c r="F13" s="43"/>
      <c r="G13" s="43"/>
      <c r="H13" s="43"/>
      <c r="I13" s="42" t="s">
        <v>136</v>
      </c>
    </row>
    <row r="14" spans="4:9" ht="15.75">
      <c r="D14" s="8" t="s">
        <v>67</v>
      </c>
      <c r="E14" s="56">
        <v>6647098</v>
      </c>
      <c r="F14" s="56">
        <v>7264414</v>
      </c>
      <c r="G14" s="56">
        <v>5378331</v>
      </c>
      <c r="H14" s="56">
        <v>6627089</v>
      </c>
      <c r="I14" s="3" t="s">
        <v>56</v>
      </c>
    </row>
    <row r="15" spans="4:9" ht="15.75">
      <c r="D15" s="9" t="s">
        <v>124</v>
      </c>
      <c r="E15" s="13">
        <v>6110442</v>
      </c>
      <c r="F15" s="13">
        <v>7262332</v>
      </c>
      <c r="G15" s="13">
        <v>7103291</v>
      </c>
      <c r="H15" s="13">
        <v>4109627</v>
      </c>
      <c r="I15" s="4" t="s">
        <v>57</v>
      </c>
    </row>
    <row r="16" spans="4:9" ht="15.75">
      <c r="D16" s="17" t="s">
        <v>172</v>
      </c>
      <c r="E16" s="13">
        <v>0</v>
      </c>
      <c r="F16" s="13">
        <v>0</v>
      </c>
      <c r="G16" s="13">
        <v>0</v>
      </c>
      <c r="H16" s="13">
        <v>0</v>
      </c>
      <c r="I16" s="4" t="s">
        <v>162</v>
      </c>
    </row>
    <row r="17" spans="4:9" ht="15.75">
      <c r="D17" s="17" t="s">
        <v>173</v>
      </c>
      <c r="E17" s="13">
        <v>40733</v>
      </c>
      <c r="F17" s="13">
        <v>51344</v>
      </c>
      <c r="G17" s="13">
        <v>153234</v>
      </c>
      <c r="H17" s="13">
        <v>1970042</v>
      </c>
      <c r="I17" s="4" t="s">
        <v>163</v>
      </c>
    </row>
    <row r="18" spans="4:9" ht="15.75">
      <c r="D18" s="17" t="s">
        <v>174</v>
      </c>
      <c r="E18" s="13">
        <v>3737837</v>
      </c>
      <c r="F18" s="13">
        <v>4295981</v>
      </c>
      <c r="G18" s="13">
        <v>49533</v>
      </c>
      <c r="H18" s="13">
        <v>125085</v>
      </c>
      <c r="I18" s="4" t="s">
        <v>164</v>
      </c>
    </row>
    <row r="19" spans="4:9" ht="15.75">
      <c r="D19" s="17" t="s">
        <v>175</v>
      </c>
      <c r="E19" s="13">
        <v>20192307</v>
      </c>
      <c r="F19" s="13">
        <v>18147393</v>
      </c>
      <c r="G19" s="13">
        <v>17807710</v>
      </c>
      <c r="H19" s="13">
        <v>20283482</v>
      </c>
      <c r="I19" s="4" t="s">
        <v>165</v>
      </c>
    </row>
    <row r="20" spans="4:9" ht="15.75">
      <c r="D20" s="17" t="s">
        <v>176</v>
      </c>
      <c r="E20" s="13">
        <v>4168900</v>
      </c>
      <c r="F20" s="13">
        <v>4180434</v>
      </c>
      <c r="G20" s="13">
        <v>4174764</v>
      </c>
      <c r="H20" s="13">
        <v>822530</v>
      </c>
      <c r="I20" s="4" t="s">
        <v>166</v>
      </c>
    </row>
    <row r="21" spans="4:9" ht="15.75">
      <c r="D21" s="9" t="s">
        <v>68</v>
      </c>
      <c r="E21" s="13">
        <v>48259669</v>
      </c>
      <c r="F21" s="13">
        <v>49142600</v>
      </c>
      <c r="G21" s="13">
        <v>42010882</v>
      </c>
      <c r="H21" s="13">
        <v>41547570</v>
      </c>
      <c r="I21" s="4" t="s">
        <v>58</v>
      </c>
    </row>
    <row r="22" spans="4:9" ht="15.75">
      <c r="D22" s="9" t="s">
        <v>96</v>
      </c>
      <c r="E22" s="13">
        <v>60524520</v>
      </c>
      <c r="F22" s="13">
        <v>60280616</v>
      </c>
      <c r="G22" s="13">
        <v>70078523</v>
      </c>
      <c r="H22" s="13">
        <v>68578203</v>
      </c>
      <c r="I22" s="4" t="s">
        <v>80</v>
      </c>
    </row>
    <row r="23" spans="4:9" ht="15.75">
      <c r="D23" s="9" t="s">
        <v>152</v>
      </c>
      <c r="E23" s="13">
        <v>18286386</v>
      </c>
      <c r="F23" s="13">
        <v>19469974</v>
      </c>
      <c r="G23" s="13">
        <v>49822330</v>
      </c>
      <c r="H23" s="13">
        <v>50775551</v>
      </c>
      <c r="I23" s="4" t="s">
        <v>167</v>
      </c>
    </row>
    <row r="24" spans="4:9" ht="15.75">
      <c r="D24" s="9" t="s">
        <v>177</v>
      </c>
      <c r="E24" s="13">
        <v>1406318</v>
      </c>
      <c r="F24" s="13">
        <v>1390331</v>
      </c>
      <c r="G24" s="13">
        <v>2386175</v>
      </c>
      <c r="H24" s="13">
        <v>1130894</v>
      </c>
      <c r="I24" s="4" t="s">
        <v>168</v>
      </c>
    </row>
    <row r="25" spans="4:9" ht="15.75">
      <c r="D25" s="9" t="s">
        <v>97</v>
      </c>
      <c r="E25" s="13">
        <v>0</v>
      </c>
      <c r="F25" s="13">
        <v>0</v>
      </c>
      <c r="G25" s="13">
        <v>0</v>
      </c>
      <c r="H25" s="13">
        <v>0</v>
      </c>
      <c r="I25" s="4" t="s">
        <v>81</v>
      </c>
    </row>
    <row r="26" spans="4:9" ht="15.75">
      <c r="D26" s="9" t="s">
        <v>69</v>
      </c>
      <c r="E26" s="13">
        <v>19692704</v>
      </c>
      <c r="F26" s="13">
        <v>20860305</v>
      </c>
      <c r="G26" s="13">
        <v>52208505</v>
      </c>
      <c r="H26" s="13">
        <v>51906445</v>
      </c>
      <c r="I26" s="4" t="s">
        <v>169</v>
      </c>
    </row>
    <row r="27" spans="4:9" ht="15.75">
      <c r="D27" s="9" t="s">
        <v>70</v>
      </c>
      <c r="E27" s="13">
        <v>5116539</v>
      </c>
      <c r="F27" s="13">
        <v>3186401</v>
      </c>
      <c r="G27" s="13">
        <v>3415403</v>
      </c>
      <c r="H27" s="13">
        <v>3135953</v>
      </c>
      <c r="I27" s="4" t="s">
        <v>170</v>
      </c>
    </row>
    <row r="28" spans="4:9" ht="15.75">
      <c r="D28" s="19" t="s">
        <v>27</v>
      </c>
      <c r="E28" s="57">
        <v>133593432</v>
      </c>
      <c r="F28" s="57">
        <v>133469922</v>
      </c>
      <c r="G28" s="57">
        <v>167713313</v>
      </c>
      <c r="H28" s="57">
        <v>165168171</v>
      </c>
      <c r="I28" s="33" t="s">
        <v>171</v>
      </c>
    </row>
    <row r="29" spans="4:9" ht="15.75">
      <c r="D29" s="11"/>
      <c r="E29" s="48"/>
      <c r="F29" s="48"/>
      <c r="G29" s="48"/>
      <c r="H29" s="48"/>
    </row>
    <row r="30" spans="4:9" ht="15.75">
      <c r="E30" s="48"/>
      <c r="F30" s="48"/>
      <c r="G30" s="48"/>
      <c r="H30" s="48"/>
    </row>
    <row r="31" spans="4:9" ht="18.75">
      <c r="D31" s="44" t="s">
        <v>127</v>
      </c>
      <c r="E31" s="49"/>
      <c r="F31" s="49"/>
      <c r="G31" s="49"/>
      <c r="H31" s="49"/>
      <c r="I31" s="45" t="s">
        <v>3</v>
      </c>
    </row>
    <row r="32" spans="4:9" ht="18.75">
      <c r="D32" s="40" t="s">
        <v>125</v>
      </c>
      <c r="E32" s="49"/>
      <c r="F32" s="49"/>
      <c r="G32" s="49"/>
      <c r="H32" s="49"/>
      <c r="I32" s="42" t="s">
        <v>137</v>
      </c>
    </row>
    <row r="33" spans="4:9" ht="15.75">
      <c r="D33" s="8" t="s">
        <v>98</v>
      </c>
      <c r="E33" s="56">
        <v>4352938</v>
      </c>
      <c r="F33" s="56">
        <v>4207095</v>
      </c>
      <c r="G33" s="56">
        <v>5511857</v>
      </c>
      <c r="H33" s="56">
        <v>3697142</v>
      </c>
      <c r="I33" s="3" t="s">
        <v>144</v>
      </c>
    </row>
    <row r="34" spans="4:9" ht="15.75">
      <c r="D34" s="9" t="s">
        <v>99</v>
      </c>
      <c r="E34" s="13">
        <v>4417144</v>
      </c>
      <c r="F34" s="13">
        <v>3180367</v>
      </c>
      <c r="G34" s="13">
        <v>2728003</v>
      </c>
      <c r="H34" s="13">
        <v>3383699</v>
      </c>
      <c r="I34" s="4" t="s">
        <v>145</v>
      </c>
    </row>
    <row r="35" spans="4:9" ht="15.75">
      <c r="D35" s="9" t="s">
        <v>100</v>
      </c>
      <c r="E35" s="13">
        <v>8900279</v>
      </c>
      <c r="F35" s="13">
        <v>8354998</v>
      </c>
      <c r="G35" s="13">
        <v>6863514</v>
      </c>
      <c r="H35" s="13">
        <v>6057593</v>
      </c>
      <c r="I35" s="4" t="s">
        <v>82</v>
      </c>
    </row>
    <row r="36" spans="4:9" ht="15.75">
      <c r="D36" s="9" t="s">
        <v>101</v>
      </c>
      <c r="E36" s="13">
        <v>846320</v>
      </c>
      <c r="F36" s="13">
        <v>1049142</v>
      </c>
      <c r="G36" s="13">
        <v>6703261</v>
      </c>
      <c r="H36" s="13">
        <v>5950914</v>
      </c>
      <c r="I36" s="4" t="s">
        <v>83</v>
      </c>
    </row>
    <row r="37" spans="4:9" ht="15.75">
      <c r="D37" s="9" t="s">
        <v>102</v>
      </c>
      <c r="E37" s="13">
        <v>22284382</v>
      </c>
      <c r="F37" s="13">
        <v>21701338</v>
      </c>
      <c r="G37" s="13">
        <v>27757026</v>
      </c>
      <c r="H37" s="13">
        <v>25957225</v>
      </c>
      <c r="I37" s="4" t="s">
        <v>84</v>
      </c>
    </row>
    <row r="38" spans="4:9" ht="15.75">
      <c r="D38" s="9" t="s">
        <v>103</v>
      </c>
      <c r="E38" s="13">
        <v>598353</v>
      </c>
      <c r="F38" s="13">
        <v>1013169</v>
      </c>
      <c r="G38" s="13">
        <v>1943606</v>
      </c>
      <c r="H38" s="13">
        <v>2368587</v>
      </c>
      <c r="I38" s="4" t="s">
        <v>146</v>
      </c>
    </row>
    <row r="39" spans="4:9" ht="15.75">
      <c r="D39" s="9" t="s">
        <v>106</v>
      </c>
      <c r="E39" s="13">
        <v>0</v>
      </c>
      <c r="F39" s="13">
        <v>0</v>
      </c>
      <c r="G39" s="13">
        <v>0</v>
      </c>
      <c r="H39" s="13">
        <v>0</v>
      </c>
      <c r="I39" s="4" t="s">
        <v>147</v>
      </c>
    </row>
    <row r="40" spans="4:9" ht="15.75">
      <c r="D40" s="9" t="s">
        <v>104</v>
      </c>
      <c r="E40" s="13">
        <v>2377156</v>
      </c>
      <c r="F40" s="13">
        <v>2458047</v>
      </c>
      <c r="G40" s="13">
        <v>15353163</v>
      </c>
      <c r="H40" s="13">
        <v>14882177</v>
      </c>
      <c r="I40" s="4" t="s">
        <v>85</v>
      </c>
    </row>
    <row r="41" spans="4:9" ht="15.75">
      <c r="D41" s="18" t="s">
        <v>105</v>
      </c>
      <c r="E41" s="57">
        <v>25259891</v>
      </c>
      <c r="F41" s="57">
        <v>25172554</v>
      </c>
      <c r="G41" s="57">
        <v>45053795</v>
      </c>
      <c r="H41" s="57">
        <v>43207989</v>
      </c>
      <c r="I41" s="34" t="s">
        <v>118</v>
      </c>
    </row>
    <row r="42" spans="4:9" ht="15.75">
      <c r="D42" s="15"/>
      <c r="E42" s="50"/>
      <c r="F42" s="50"/>
      <c r="G42" s="50"/>
      <c r="H42" s="50"/>
      <c r="I42" s="35"/>
    </row>
    <row r="43" spans="4:9" ht="18.75">
      <c r="D43" s="40" t="s">
        <v>55</v>
      </c>
      <c r="E43" s="49"/>
      <c r="F43" s="49"/>
      <c r="G43" s="49"/>
      <c r="H43" s="49"/>
      <c r="I43" s="42" t="s">
        <v>138</v>
      </c>
    </row>
    <row r="44" spans="4:9" ht="15.75">
      <c r="D44" s="8" t="s">
        <v>28</v>
      </c>
      <c r="E44" s="56">
        <v>54391560</v>
      </c>
      <c r="F44" s="56">
        <v>54191291</v>
      </c>
      <c r="G44" s="56">
        <v>82691560</v>
      </c>
      <c r="H44" s="56">
        <v>82268533</v>
      </c>
      <c r="I44" s="3" t="s">
        <v>4</v>
      </c>
    </row>
    <row r="45" spans="4:9" ht="15.75">
      <c r="D45" s="9" t="s">
        <v>29</v>
      </c>
      <c r="E45" s="13">
        <v>54391560</v>
      </c>
      <c r="F45" s="13">
        <v>54191291</v>
      </c>
      <c r="G45" s="13">
        <v>73691560</v>
      </c>
      <c r="H45" s="13">
        <v>73268533</v>
      </c>
      <c r="I45" s="4" t="s">
        <v>5</v>
      </c>
    </row>
    <row r="46" spans="4:9" ht="15.75">
      <c r="D46" s="9" t="s">
        <v>126</v>
      </c>
      <c r="E46" s="13">
        <v>54391560</v>
      </c>
      <c r="F46" s="13">
        <v>54191291</v>
      </c>
      <c r="G46" s="13">
        <v>73691560</v>
      </c>
      <c r="H46" s="13">
        <v>73268533</v>
      </c>
      <c r="I46" s="4" t="s">
        <v>6</v>
      </c>
    </row>
    <row r="47" spans="4:9" ht="15.75">
      <c r="D47" s="9" t="s">
        <v>71</v>
      </c>
      <c r="E47" s="13">
        <v>15916177</v>
      </c>
      <c r="F47" s="13">
        <v>14964118</v>
      </c>
      <c r="G47" s="13">
        <v>14064044</v>
      </c>
      <c r="H47" s="13">
        <v>13159098</v>
      </c>
      <c r="I47" s="4" t="s">
        <v>59</v>
      </c>
    </row>
    <row r="48" spans="4:9" ht="15.75">
      <c r="D48" s="9" t="s">
        <v>30</v>
      </c>
      <c r="E48" s="13">
        <v>10168584</v>
      </c>
      <c r="F48" s="13">
        <v>10168584</v>
      </c>
      <c r="G48" s="13">
        <v>10150248</v>
      </c>
      <c r="H48" s="13">
        <v>10554606</v>
      </c>
      <c r="I48" s="4" t="s">
        <v>7</v>
      </c>
    </row>
    <row r="49" spans="4:9" ht="15.75">
      <c r="D49" s="9" t="s">
        <v>31</v>
      </c>
      <c r="E49" s="13">
        <v>8333000</v>
      </c>
      <c r="F49" s="13">
        <v>7833000</v>
      </c>
      <c r="G49" s="13">
        <v>7333000</v>
      </c>
      <c r="H49" s="13">
        <v>7333000</v>
      </c>
      <c r="I49" s="4" t="s">
        <v>8</v>
      </c>
    </row>
    <row r="50" spans="4:9" ht="15.75">
      <c r="D50" s="9" t="s">
        <v>32</v>
      </c>
      <c r="E50" s="13">
        <v>368466</v>
      </c>
      <c r="F50" s="13">
        <v>368466</v>
      </c>
      <c r="G50" s="13">
        <v>368466</v>
      </c>
      <c r="H50" s="13">
        <v>57208</v>
      </c>
      <c r="I50" s="4" t="s">
        <v>148</v>
      </c>
    </row>
    <row r="51" spans="4:9" ht="15.75">
      <c r="D51" s="9" t="s">
        <v>33</v>
      </c>
      <c r="E51" s="13">
        <v>1802415</v>
      </c>
      <c r="F51" s="13">
        <v>1802415</v>
      </c>
      <c r="G51" s="13">
        <v>1802415</v>
      </c>
      <c r="H51" s="13">
        <v>1802415</v>
      </c>
      <c r="I51" s="4" t="s">
        <v>9</v>
      </c>
    </row>
    <row r="52" spans="4:9" ht="15.75">
      <c r="D52" s="9" t="s">
        <v>34</v>
      </c>
      <c r="E52" s="13">
        <v>0</v>
      </c>
      <c r="F52" s="13">
        <v>0</v>
      </c>
      <c r="G52" s="13">
        <v>0</v>
      </c>
      <c r="H52" s="13">
        <v>0</v>
      </c>
      <c r="I52" s="4" t="s">
        <v>10</v>
      </c>
    </row>
    <row r="53" spans="4:9" ht="15.75">
      <c r="D53" s="9" t="s">
        <v>194</v>
      </c>
      <c r="E53" s="13">
        <v>4061494</v>
      </c>
      <c r="F53" s="13">
        <v>3957662</v>
      </c>
      <c r="G53" s="13">
        <v>4407662</v>
      </c>
      <c r="H53" s="13">
        <v>4110000</v>
      </c>
      <c r="I53" s="4" t="s">
        <v>11</v>
      </c>
    </row>
    <row r="54" spans="4:9" ht="15.75">
      <c r="D54" s="9" t="s">
        <v>195</v>
      </c>
      <c r="E54" s="13">
        <v>0</v>
      </c>
      <c r="F54" s="13">
        <v>0</v>
      </c>
      <c r="G54" s="13">
        <v>0</v>
      </c>
      <c r="H54" s="13">
        <v>0</v>
      </c>
      <c r="I54" s="4" t="s">
        <v>161</v>
      </c>
    </row>
    <row r="55" spans="4:9" ht="15.75">
      <c r="D55" s="9" t="s">
        <v>35</v>
      </c>
      <c r="E55" s="13">
        <v>8129466</v>
      </c>
      <c r="F55" s="13">
        <v>10588134</v>
      </c>
      <c r="G55" s="13">
        <v>21070615</v>
      </c>
      <c r="H55" s="13">
        <v>21138603</v>
      </c>
      <c r="I55" s="4" t="s">
        <v>60</v>
      </c>
    </row>
    <row r="56" spans="4:9" ht="15.75">
      <c r="D56" s="9" t="s">
        <v>37</v>
      </c>
      <c r="E56" s="13">
        <v>4409160</v>
      </c>
      <c r="F56" s="13">
        <v>3924306</v>
      </c>
      <c r="G56" s="13">
        <v>-10231902</v>
      </c>
      <c r="H56" s="13">
        <v>-8806364</v>
      </c>
      <c r="I56" s="4" t="s">
        <v>149</v>
      </c>
    </row>
    <row r="57" spans="4:9" ht="15.75">
      <c r="D57" s="9" t="s">
        <v>36</v>
      </c>
      <c r="E57" s="13">
        <v>103975492</v>
      </c>
      <c r="F57" s="13">
        <v>104193146</v>
      </c>
      <c r="G57" s="13">
        <v>119051278</v>
      </c>
      <c r="H57" s="13">
        <v>119012269</v>
      </c>
      <c r="I57" s="4" t="s">
        <v>13</v>
      </c>
    </row>
    <row r="58" spans="4:9" ht="15.75">
      <c r="D58" s="38" t="s">
        <v>179</v>
      </c>
      <c r="E58" s="13">
        <v>4358049</v>
      </c>
      <c r="F58" s="13">
        <v>4104222</v>
      </c>
      <c r="G58" s="13">
        <v>3608240</v>
      </c>
      <c r="H58" s="13">
        <v>2947913</v>
      </c>
      <c r="I58" s="39" t="s">
        <v>178</v>
      </c>
    </row>
    <row r="59" spans="4:9" ht="15.75">
      <c r="D59" s="10" t="s">
        <v>72</v>
      </c>
      <c r="E59" s="57">
        <v>133593432</v>
      </c>
      <c r="F59" s="57">
        <v>133469922</v>
      </c>
      <c r="G59" s="57">
        <v>167713313</v>
      </c>
      <c r="H59" s="57">
        <v>165168171</v>
      </c>
      <c r="I59" s="5" t="s">
        <v>12</v>
      </c>
    </row>
    <row r="60" spans="4:9" ht="15.75">
      <c r="D60" s="11"/>
      <c r="E60" s="48"/>
      <c r="F60" s="48"/>
      <c r="G60" s="48"/>
      <c r="H60" s="48"/>
      <c r="I60" s="32"/>
    </row>
    <row r="61" spans="4:9" ht="15.75">
      <c r="D61" s="11"/>
      <c r="E61" s="48"/>
      <c r="F61" s="48"/>
      <c r="G61" s="48"/>
      <c r="H61" s="48"/>
      <c r="I61" s="32"/>
    </row>
    <row r="62" spans="4:9" ht="18.75">
      <c r="D62" s="40" t="s">
        <v>38</v>
      </c>
      <c r="E62" s="49"/>
      <c r="F62" s="49"/>
      <c r="G62" s="49"/>
      <c r="H62" s="49"/>
      <c r="I62" s="42" t="s">
        <v>14</v>
      </c>
    </row>
    <row r="63" spans="4:9" ht="15.75">
      <c r="D63" s="8" t="s">
        <v>107</v>
      </c>
      <c r="E63" s="56">
        <v>38967509</v>
      </c>
      <c r="F63" s="56">
        <v>42268900</v>
      </c>
      <c r="G63" s="56">
        <v>34218487</v>
      </c>
      <c r="H63" s="56">
        <v>33681458</v>
      </c>
      <c r="I63" s="3" t="s">
        <v>86</v>
      </c>
    </row>
    <row r="64" spans="4:9" ht="15.75">
      <c r="D64" s="9" t="s">
        <v>108</v>
      </c>
      <c r="E64" s="13">
        <v>28847236</v>
      </c>
      <c r="F64" s="13">
        <v>30815233</v>
      </c>
      <c r="G64" s="13">
        <v>25124252</v>
      </c>
      <c r="H64" s="13">
        <v>24863964</v>
      </c>
      <c r="I64" s="4" t="s">
        <v>87</v>
      </c>
    </row>
    <row r="65" spans="4:9" ht="15.75">
      <c r="D65" s="9" t="s">
        <v>128</v>
      </c>
      <c r="E65" s="13">
        <v>10120273</v>
      </c>
      <c r="F65" s="13">
        <v>11453667</v>
      </c>
      <c r="G65" s="13">
        <v>9094235</v>
      </c>
      <c r="H65" s="13">
        <v>8817494</v>
      </c>
      <c r="I65" s="4" t="s">
        <v>88</v>
      </c>
    </row>
    <row r="66" spans="4:9" ht="15.75">
      <c r="D66" s="9" t="s">
        <v>109</v>
      </c>
      <c r="E66" s="13">
        <v>3660545</v>
      </c>
      <c r="F66" s="13">
        <v>3640239</v>
      </c>
      <c r="G66" s="13">
        <v>3575851</v>
      </c>
      <c r="H66" s="13">
        <v>4392766</v>
      </c>
      <c r="I66" s="4" t="s">
        <v>89</v>
      </c>
    </row>
    <row r="67" spans="4:9" ht="15.75">
      <c r="D67" s="9" t="s">
        <v>110</v>
      </c>
      <c r="E67" s="13">
        <v>1752256</v>
      </c>
      <c r="F67" s="13">
        <v>1715864</v>
      </c>
      <c r="G67" s="13">
        <v>1817238</v>
      </c>
      <c r="H67" s="13">
        <v>1466104</v>
      </c>
      <c r="I67" s="4" t="s">
        <v>90</v>
      </c>
    </row>
    <row r="68" spans="4:9" ht="15.75">
      <c r="D68" s="9" t="s">
        <v>111</v>
      </c>
      <c r="E68" s="13">
        <v>1505628</v>
      </c>
      <c r="F68" s="13">
        <v>1470237</v>
      </c>
      <c r="G68" s="13">
        <v>1465204</v>
      </c>
      <c r="H68" s="13">
        <v>1441540</v>
      </c>
      <c r="I68" s="4" t="s">
        <v>91</v>
      </c>
    </row>
    <row r="69" spans="4:9" ht="15.75">
      <c r="D69" s="9" t="s">
        <v>112</v>
      </c>
      <c r="E69" s="13">
        <v>73320</v>
      </c>
      <c r="F69" s="13">
        <v>45265</v>
      </c>
      <c r="G69" s="13">
        <v>158899</v>
      </c>
      <c r="H69" s="13">
        <v>494083</v>
      </c>
      <c r="I69" s="4" t="s">
        <v>92</v>
      </c>
    </row>
    <row r="70" spans="4:9" ht="15.75">
      <c r="D70" s="9" t="s">
        <v>113</v>
      </c>
      <c r="E70" s="13">
        <v>4634152</v>
      </c>
      <c r="F70" s="13">
        <v>6052299</v>
      </c>
      <c r="G70" s="13">
        <v>3542247</v>
      </c>
      <c r="H70" s="13">
        <v>2464541</v>
      </c>
      <c r="I70" s="4" t="s">
        <v>93</v>
      </c>
    </row>
    <row r="71" spans="4:9" ht="15.75">
      <c r="D71" s="9" t="s">
        <v>114</v>
      </c>
      <c r="E71" s="13">
        <v>4699772</v>
      </c>
      <c r="F71" s="13">
        <v>2692509</v>
      </c>
      <c r="G71" s="13">
        <v>4206620</v>
      </c>
      <c r="H71" s="13">
        <v>3507566</v>
      </c>
      <c r="I71" s="4" t="s">
        <v>61</v>
      </c>
    </row>
    <row r="72" spans="4:9" ht="15.75">
      <c r="D72" s="9" t="s">
        <v>115</v>
      </c>
      <c r="E72" s="13">
        <v>531133</v>
      </c>
      <c r="F72" s="13">
        <v>129449</v>
      </c>
      <c r="G72" s="13">
        <v>339510</v>
      </c>
      <c r="H72" s="13">
        <v>2821621</v>
      </c>
      <c r="I72" s="4" t="s">
        <v>62</v>
      </c>
    </row>
    <row r="73" spans="4:9" ht="15.75">
      <c r="D73" s="9" t="s">
        <v>121</v>
      </c>
      <c r="E73" s="13">
        <v>8802791</v>
      </c>
      <c r="F73" s="13">
        <v>8615359</v>
      </c>
      <c r="G73" s="13">
        <v>7409357</v>
      </c>
      <c r="H73" s="13">
        <v>3150486</v>
      </c>
      <c r="I73" s="4" t="s">
        <v>94</v>
      </c>
    </row>
    <row r="74" spans="4:9" ht="15.75">
      <c r="D74" s="9" t="s">
        <v>116</v>
      </c>
      <c r="E74" s="13">
        <v>1082658</v>
      </c>
      <c r="F74" s="13">
        <v>878641</v>
      </c>
      <c r="G74" s="13">
        <v>1092404</v>
      </c>
      <c r="H74" s="13">
        <v>1168039</v>
      </c>
      <c r="I74" s="4" t="s">
        <v>95</v>
      </c>
    </row>
    <row r="75" spans="4:9" ht="15.75">
      <c r="D75" s="9" t="s">
        <v>184</v>
      </c>
      <c r="E75" s="13">
        <v>7720133</v>
      </c>
      <c r="F75" s="13">
        <v>7736718</v>
      </c>
      <c r="G75" s="13">
        <v>6316953</v>
      </c>
      <c r="H75" s="13">
        <v>1982447</v>
      </c>
      <c r="I75" s="46" t="s">
        <v>193</v>
      </c>
    </row>
    <row r="76" spans="4:9" ht="15.75">
      <c r="D76" s="9" t="s">
        <v>151</v>
      </c>
      <c r="E76" s="13">
        <v>705280</v>
      </c>
      <c r="F76" s="13">
        <v>935430</v>
      </c>
      <c r="G76" s="13">
        <v>725900</v>
      </c>
      <c r="H76" s="13">
        <v>618384</v>
      </c>
      <c r="I76" s="46" t="s">
        <v>185</v>
      </c>
    </row>
    <row r="77" spans="4:9" ht="15.75">
      <c r="D77" s="9" t="s">
        <v>186</v>
      </c>
      <c r="E77" s="13">
        <v>0</v>
      </c>
      <c r="F77" s="13">
        <v>0</v>
      </c>
      <c r="G77" s="13">
        <v>161745</v>
      </c>
      <c r="H77" s="13">
        <v>38344</v>
      </c>
      <c r="I77" s="46" t="s">
        <v>187</v>
      </c>
    </row>
    <row r="78" spans="4:9" ht="15.75">
      <c r="D78" s="9" t="s">
        <v>188</v>
      </c>
      <c r="E78" s="13">
        <v>0</v>
      </c>
      <c r="F78" s="13">
        <v>0</v>
      </c>
      <c r="G78" s="13">
        <v>47702</v>
      </c>
      <c r="H78" s="13">
        <v>184475</v>
      </c>
      <c r="I78" s="46" t="s">
        <v>129</v>
      </c>
    </row>
    <row r="79" spans="4:9" ht="15.75">
      <c r="D79" s="9" t="s">
        <v>189</v>
      </c>
      <c r="E79" s="13">
        <v>134300</v>
      </c>
      <c r="F79" s="13">
        <v>124500</v>
      </c>
      <c r="G79" s="13">
        <v>103600</v>
      </c>
      <c r="H79" s="13">
        <v>100640</v>
      </c>
      <c r="I79" s="46" t="s">
        <v>190</v>
      </c>
    </row>
    <row r="80" spans="4:9" ht="15.75">
      <c r="D80" s="9" t="s">
        <v>181</v>
      </c>
      <c r="E80" s="13">
        <v>6880553</v>
      </c>
      <c r="F80" s="13">
        <v>6676788</v>
      </c>
      <c r="G80" s="13">
        <v>5278006</v>
      </c>
      <c r="H80" s="13">
        <v>1040604</v>
      </c>
      <c r="I80" s="46" t="s">
        <v>180</v>
      </c>
    </row>
    <row r="81" spans="4:9" ht="15.75">
      <c r="D81" s="9" t="s">
        <v>179</v>
      </c>
      <c r="E81" s="13">
        <v>824064</v>
      </c>
      <c r="F81" s="13">
        <v>1073771</v>
      </c>
      <c r="G81" s="13">
        <v>759187</v>
      </c>
      <c r="H81" s="13">
        <v>519478</v>
      </c>
      <c r="I81" s="46" t="s">
        <v>178</v>
      </c>
    </row>
    <row r="82" spans="4:9" ht="15.75">
      <c r="D82" s="10" t="s">
        <v>191</v>
      </c>
      <c r="E82" s="57">
        <v>6056489</v>
      </c>
      <c r="F82" s="57">
        <v>5603017</v>
      </c>
      <c r="G82" s="57">
        <v>4518819</v>
      </c>
      <c r="H82" s="57">
        <v>521126</v>
      </c>
      <c r="I82" s="47" t="s">
        <v>192</v>
      </c>
    </row>
    <row r="83" spans="4:9" ht="15.75">
      <c r="D83" s="11"/>
      <c r="E83" s="48"/>
      <c r="F83" s="48"/>
      <c r="G83" s="48"/>
      <c r="H83" s="48"/>
      <c r="I83" s="32"/>
    </row>
    <row r="84" spans="4:9" ht="15.75">
      <c r="D84" s="11"/>
      <c r="E84" s="48"/>
      <c r="F84" s="48"/>
      <c r="G84" s="48"/>
      <c r="H84" s="48"/>
      <c r="I84" s="32"/>
    </row>
    <row r="85" spans="4:9" ht="18.75">
      <c r="D85" s="40" t="s">
        <v>39</v>
      </c>
      <c r="E85" s="51"/>
      <c r="F85" s="51"/>
      <c r="G85" s="51"/>
      <c r="H85" s="51"/>
      <c r="I85" s="42" t="s">
        <v>19</v>
      </c>
    </row>
    <row r="86" spans="4:9" ht="15.75">
      <c r="D86" s="8" t="s">
        <v>40</v>
      </c>
      <c r="E86" s="56">
        <v>5793800</v>
      </c>
      <c r="F86" s="56">
        <v>3816675</v>
      </c>
      <c r="G86" s="56">
        <v>4164650</v>
      </c>
      <c r="H86" s="56">
        <v>-1825266</v>
      </c>
      <c r="I86" s="3" t="s">
        <v>15</v>
      </c>
    </row>
    <row r="87" spans="4:9" ht="15.75">
      <c r="D87" s="9" t="s">
        <v>41</v>
      </c>
      <c r="E87" s="13">
        <v>3506514</v>
      </c>
      <c r="F87" s="13">
        <v>6131172</v>
      </c>
      <c r="G87" s="13">
        <v>4262812</v>
      </c>
      <c r="H87" s="13">
        <v>8067640</v>
      </c>
      <c r="I87" s="4" t="s">
        <v>16</v>
      </c>
    </row>
    <row r="88" spans="4:9" ht="15.75">
      <c r="D88" s="9" t="s">
        <v>42</v>
      </c>
      <c r="E88" s="13">
        <v>-1749913</v>
      </c>
      <c r="F88" s="13">
        <v>-479989</v>
      </c>
      <c r="G88" s="13">
        <v>-2924221</v>
      </c>
      <c r="H88" s="13">
        <v>2704356</v>
      </c>
      <c r="I88" s="4" t="s">
        <v>17</v>
      </c>
    </row>
    <row r="89" spans="4:9" ht="15.75">
      <c r="D89" s="9" t="s">
        <v>43</v>
      </c>
      <c r="E89" s="13">
        <v>-2730424</v>
      </c>
      <c r="F89" s="13">
        <v>-3813492</v>
      </c>
      <c r="G89" s="13">
        <v>-2577040</v>
      </c>
      <c r="H89" s="13">
        <v>-4782080</v>
      </c>
      <c r="I89" s="4" t="s">
        <v>18</v>
      </c>
    </row>
    <row r="90" spans="4:9" ht="15.75">
      <c r="D90" s="19" t="s">
        <v>45</v>
      </c>
      <c r="E90" s="57">
        <v>4819977</v>
      </c>
      <c r="F90" s="57">
        <v>5654366</v>
      </c>
      <c r="G90" s="57">
        <v>2926201</v>
      </c>
      <c r="H90" s="57">
        <v>4164650</v>
      </c>
      <c r="I90" s="33" t="s">
        <v>119</v>
      </c>
    </row>
    <row r="91" spans="4:9" ht="15.75">
      <c r="D91" s="11"/>
      <c r="E91" s="14"/>
      <c r="F91" s="14"/>
      <c r="G91" s="14"/>
      <c r="H91" s="14"/>
      <c r="I91" s="32"/>
    </row>
    <row r="92" spans="4:9" ht="15.75">
      <c r="D92" s="11"/>
      <c r="E92" s="14"/>
      <c r="F92" s="14"/>
      <c r="G92" s="14"/>
      <c r="H92" s="14"/>
      <c r="I92" s="32"/>
    </row>
    <row r="93" spans="4:9" ht="18.75">
      <c r="D93" s="40" t="s">
        <v>44</v>
      </c>
      <c r="E93" s="41"/>
      <c r="F93" s="41"/>
      <c r="G93" s="41"/>
      <c r="H93" s="41"/>
      <c r="I93" s="42" t="s">
        <v>20</v>
      </c>
    </row>
    <row r="94" spans="4:9" ht="15.75">
      <c r="D94" s="8" t="s">
        <v>46</v>
      </c>
      <c r="E94" s="20">
        <f>+E7*100/E9</f>
        <v>77.625352168608515</v>
      </c>
      <c r="F94" s="20">
        <f>+F7*100/F9</f>
        <v>33.730573054626063</v>
      </c>
      <c r="G94" s="20">
        <f>+G7*100/G9</f>
        <v>75.119764054391027</v>
      </c>
      <c r="H94" s="20">
        <f>+H7*100/H9</f>
        <v>66.430142664382259</v>
      </c>
      <c r="I94" s="3" t="s">
        <v>21</v>
      </c>
    </row>
    <row r="95" spans="4:9" ht="15.75">
      <c r="D95" s="9" t="s">
        <v>47</v>
      </c>
      <c r="E95" s="12">
        <f>+E82/E9</f>
        <v>0.11134979397538883</v>
      </c>
      <c r="F95" s="12">
        <f>+F82/F9</f>
        <v>0.10339331092887231</v>
      </c>
      <c r="G95" s="12">
        <f>+G82/G9</f>
        <v>6.1320712982599362E-2</v>
      </c>
      <c r="H95" s="12">
        <f>+H82/H9</f>
        <v>7.1125485752526257E-3</v>
      </c>
      <c r="I95" s="4" t="s">
        <v>22</v>
      </c>
    </row>
    <row r="96" spans="4:9" ht="15.75">
      <c r="D96" s="9" t="s">
        <v>48</v>
      </c>
      <c r="E96" s="12">
        <f>+E53/E9</f>
        <v>7.4671401224748843E-2</v>
      </c>
      <c r="F96" s="12">
        <f>+F53/F9</f>
        <v>7.3031328963910458E-2</v>
      </c>
      <c r="G96" s="12">
        <f>+G53/G9</f>
        <v>5.981230414989179E-2</v>
      </c>
      <c r="H96" s="12">
        <f>+H53/H9</f>
        <v>5.6095022402045364E-2</v>
      </c>
      <c r="I96" s="4" t="s">
        <v>153</v>
      </c>
    </row>
    <row r="97" spans="4:9" ht="15.75">
      <c r="D97" s="9" t="s">
        <v>49</v>
      </c>
      <c r="E97" s="12">
        <f>+E57/E9</f>
        <v>1.9116107719653563</v>
      </c>
      <c r="F97" s="12">
        <f>+F57/F9</f>
        <v>1.9226917107400154</v>
      </c>
      <c r="G97" s="12">
        <f>+G57/G9</f>
        <v>1.6155347776597482</v>
      </c>
      <c r="H97" s="12">
        <f>+H57/H9</f>
        <v>1.6243299016236616</v>
      </c>
      <c r="I97" s="4" t="s">
        <v>154</v>
      </c>
    </row>
    <row r="98" spans="4:9" ht="15.75">
      <c r="D98" s="9" t="s">
        <v>50</v>
      </c>
      <c r="E98" s="12">
        <f>+E10/E82</f>
        <v>17.869499903326826</v>
      </c>
      <c r="F98" s="12">
        <f>+F10/F82</f>
        <v>19.681959256950318</v>
      </c>
      <c r="G98" s="12">
        <f>+G10/G82</f>
        <v>23.848460670808016</v>
      </c>
      <c r="H98" s="12">
        <f>+H10/H82</f>
        <v>222.41142284207658</v>
      </c>
      <c r="I98" s="4" t="s">
        <v>139</v>
      </c>
    </row>
    <row r="99" spans="4:9" ht="15.75">
      <c r="D99" s="9" t="s">
        <v>51</v>
      </c>
      <c r="E99" s="12">
        <f>+E53*100/E10</f>
        <v>3.752774636483065</v>
      </c>
      <c r="F99" s="12">
        <f>+F53*100/F10</f>
        <v>3.5887931920443834</v>
      </c>
      <c r="G99" s="12">
        <f>+G53*100/G10</f>
        <v>4.0899969587315832</v>
      </c>
      <c r="H99" s="12">
        <f>+H53*100/H10</f>
        <v>3.546026623270746</v>
      </c>
      <c r="I99" s="4" t="s">
        <v>140</v>
      </c>
    </row>
    <row r="100" spans="4:9" ht="15.75">
      <c r="D100" s="9" t="s">
        <v>52</v>
      </c>
      <c r="E100" s="12">
        <f>+E53*100/E82</f>
        <v>67.0602060038415</v>
      </c>
      <c r="F100" s="12">
        <f>+F53*100/F82</f>
        <v>70.634481387438228</v>
      </c>
      <c r="G100" s="12">
        <f>+G53*100/G82</f>
        <v>97.54013161403455</v>
      </c>
      <c r="H100" s="12">
        <f>+H53*100/H82</f>
        <v>788.67682671753084</v>
      </c>
      <c r="I100" s="4" t="s">
        <v>141</v>
      </c>
    </row>
    <row r="101" spans="4:9" ht="15.75">
      <c r="D101" s="10" t="s">
        <v>53</v>
      </c>
      <c r="E101" s="21">
        <f>+E10/E57</f>
        <v>1.0408840344799715</v>
      </c>
      <c r="F101" s="21">
        <f>+F10/F57</f>
        <v>1.0584031344057891</v>
      </c>
      <c r="G101" s="21">
        <f>+G10/G57</f>
        <v>0.90521394654831011</v>
      </c>
      <c r="H101" s="21">
        <f>+H10/H57</f>
        <v>0.97388593725576311</v>
      </c>
      <c r="I101" s="5" t="s">
        <v>155</v>
      </c>
    </row>
    <row r="102" spans="4:9" ht="15.75">
      <c r="D102" s="22"/>
      <c r="E102" s="23"/>
      <c r="F102" s="23"/>
      <c r="G102" s="23"/>
      <c r="H102" s="23"/>
      <c r="I102" s="36"/>
    </row>
    <row r="103" spans="4:9" ht="15.75">
      <c r="D103" s="24" t="s">
        <v>73</v>
      </c>
      <c r="E103" s="28">
        <f>+E65*100/E63</f>
        <v>25.971054500815026</v>
      </c>
      <c r="F103" s="28">
        <f>+F65*100/F63</f>
        <v>27.097149440841847</v>
      </c>
      <c r="G103" s="28">
        <f>+G65*100/G63</f>
        <v>26.576964083771443</v>
      </c>
      <c r="H103" s="28">
        <f>+H65*100/H63</f>
        <v>26.179074551938932</v>
      </c>
      <c r="I103" s="3" t="s">
        <v>120</v>
      </c>
    </row>
    <row r="104" spans="4:9" ht="15.75">
      <c r="D104" s="9" t="s">
        <v>74</v>
      </c>
      <c r="E104" s="29">
        <f>+E73*100/E63</f>
        <v>22.590078826952986</v>
      </c>
      <c r="F104" s="29">
        <f>+F73*100/F63</f>
        <v>20.382264501796829</v>
      </c>
      <c r="G104" s="29">
        <f>+G73*100/G63</f>
        <v>21.653081856015433</v>
      </c>
      <c r="H104" s="29">
        <f>+H73*100/H63</f>
        <v>9.353769661634006</v>
      </c>
      <c r="I104" s="4" t="s">
        <v>142</v>
      </c>
    </row>
    <row r="105" spans="4:9" ht="15.75">
      <c r="D105" s="9" t="s">
        <v>75</v>
      </c>
      <c r="E105" s="29">
        <f>+E80*100/E63</f>
        <v>17.657153809857334</v>
      </c>
      <c r="F105" s="29">
        <f>+F80*100/F63</f>
        <v>15.795982388943171</v>
      </c>
      <c r="G105" s="29">
        <f>+G80*100/G63</f>
        <v>15.424428321450916</v>
      </c>
      <c r="H105" s="29">
        <f>+H80*100/H63</f>
        <v>3.0895455891487833</v>
      </c>
      <c r="I105" s="4" t="s">
        <v>143</v>
      </c>
    </row>
    <row r="106" spans="4:9" ht="15.75">
      <c r="D106" s="9" t="s">
        <v>130</v>
      </c>
      <c r="E106" s="29">
        <f>(E80+E74)*100/E28</f>
        <v>5.9607803174036285</v>
      </c>
      <c r="F106" s="29">
        <f>(F80+F74)*100/F28</f>
        <v>5.66077276946337</v>
      </c>
      <c r="G106" s="29">
        <f>(G80+G74)*100/G28</f>
        <v>3.7983925581387807</v>
      </c>
      <c r="H106" s="29">
        <f>(H80+H74)*100/H28</f>
        <v>1.3372086078255356</v>
      </c>
      <c r="I106" s="4" t="s">
        <v>63</v>
      </c>
    </row>
    <row r="107" spans="4:9" ht="15.75">
      <c r="D107" s="10" t="s">
        <v>131</v>
      </c>
      <c r="E107" s="27">
        <f>+E82*100/E57</f>
        <v>5.8249197801343415</v>
      </c>
      <c r="F107" s="27">
        <f>+F82*100/F57</f>
        <v>5.3775293434368514</v>
      </c>
      <c r="G107" s="27">
        <f>+G82*100/G57</f>
        <v>3.795691298668797</v>
      </c>
      <c r="H107" s="27">
        <f>+H82*100/H57</f>
        <v>0.43787586303391962</v>
      </c>
      <c r="I107" s="5" t="s">
        <v>64</v>
      </c>
    </row>
    <row r="108" spans="4:9" ht="15.75">
      <c r="D108" s="22"/>
      <c r="E108" s="25"/>
      <c r="F108" s="25"/>
      <c r="G108" s="25"/>
      <c r="H108" s="25"/>
      <c r="I108" s="37"/>
    </row>
    <row r="109" spans="4:9" ht="15.75">
      <c r="D109" s="8" t="s">
        <v>76</v>
      </c>
      <c r="E109" s="20">
        <f>+E41*100/E28</f>
        <v>18.908033592549671</v>
      </c>
      <c r="F109" s="20">
        <f>+F41*100/F28</f>
        <v>18.860094935846295</v>
      </c>
      <c r="G109" s="20">
        <f>+G41*100/G28</f>
        <v>26.863577013710294</v>
      </c>
      <c r="H109" s="20">
        <f>+H41*100/H28</f>
        <v>26.159997255161226</v>
      </c>
      <c r="I109" s="3" t="s">
        <v>65</v>
      </c>
    </row>
    <row r="110" spans="4:9" ht="15.75">
      <c r="D110" s="9" t="s">
        <v>54</v>
      </c>
      <c r="E110" s="12">
        <f>+E57*100/E28</f>
        <v>77.829793309000394</v>
      </c>
      <c r="F110" s="12">
        <f>+F57*100/F28</f>
        <v>78.064888657086357</v>
      </c>
      <c r="G110" s="12">
        <f>+G57*100/G28</f>
        <v>70.984989724697641</v>
      </c>
      <c r="H110" s="12">
        <f>+H57*100/H28</f>
        <v>72.055207900800696</v>
      </c>
      <c r="I110" s="4" t="s">
        <v>66</v>
      </c>
    </row>
    <row r="111" spans="4:9" ht="15.75">
      <c r="D111" s="10" t="s">
        <v>117</v>
      </c>
      <c r="E111" s="21">
        <f>+E73/E74</f>
        <v>8.1307217976498585</v>
      </c>
      <c r="F111" s="21">
        <f>+F73/F74</f>
        <v>9.805323220746585</v>
      </c>
      <c r="G111" s="21">
        <f>+G73/G74</f>
        <v>6.7826161383517451</v>
      </c>
      <c r="H111" s="21">
        <f>+H73/H74</f>
        <v>2.6972438420292475</v>
      </c>
      <c r="I111" s="5" t="s">
        <v>183</v>
      </c>
    </row>
    <row r="112" spans="4:9" ht="15.75">
      <c r="D112" s="26"/>
      <c r="E112" s="25"/>
      <c r="F112" s="25"/>
      <c r="G112" s="25"/>
      <c r="H112" s="25"/>
      <c r="I112" s="37"/>
    </row>
    <row r="113" spans="4:9" ht="15.75">
      <c r="D113" s="8" t="s">
        <v>132</v>
      </c>
      <c r="E113" s="20">
        <f>+E63/E28</f>
        <v>0.29168731139417092</v>
      </c>
      <c r="F113" s="20">
        <f>+F63/F28</f>
        <v>0.31669232563123845</v>
      </c>
      <c r="G113" s="20">
        <f>+G63/G28</f>
        <v>0.20402964074772048</v>
      </c>
      <c r="H113" s="20">
        <f>+H63/H28</f>
        <v>0.203922207263529</v>
      </c>
      <c r="I113" s="3" t="s">
        <v>156</v>
      </c>
    </row>
    <row r="114" spans="4:9" ht="15.75">
      <c r="D114" s="9" t="s">
        <v>133</v>
      </c>
      <c r="E114" s="12">
        <f>+E63/E26</f>
        <v>1.9787789934790063</v>
      </c>
      <c r="F114" s="12">
        <f>+F63/F26</f>
        <v>2.0262838918222914</v>
      </c>
      <c r="G114" s="12">
        <f>+G63/G26</f>
        <v>0.65541978265801715</v>
      </c>
      <c r="H114" s="12">
        <f>+H63/H26</f>
        <v>0.64888778262506708</v>
      </c>
      <c r="I114" s="4" t="s">
        <v>157</v>
      </c>
    </row>
    <row r="115" spans="4:9" ht="15.75">
      <c r="D115" s="10" t="s">
        <v>77</v>
      </c>
      <c r="E115" s="21">
        <f>+E63/E118</f>
        <v>1.5001762636924858</v>
      </c>
      <c r="F115" s="21">
        <f>+F63/F118</f>
        <v>1.5403409653681379</v>
      </c>
      <c r="G115" s="21">
        <f>+G63/G118</f>
        <v>2.4006477264818726</v>
      </c>
      <c r="H115" s="21">
        <f>+H63/H118</f>
        <v>2.1604049172741204</v>
      </c>
      <c r="I115" s="5" t="s">
        <v>158</v>
      </c>
    </row>
    <row r="116" spans="4:9" ht="15.75">
      <c r="D116" s="22"/>
      <c r="E116" s="25"/>
      <c r="F116" s="25"/>
      <c r="G116" s="25"/>
      <c r="H116" s="25"/>
      <c r="I116" s="36"/>
    </row>
    <row r="117" spans="4:9" ht="15.75">
      <c r="D117" s="8" t="s">
        <v>78</v>
      </c>
      <c r="E117" s="52">
        <f>+E21/E37</f>
        <v>2.1656274335990111</v>
      </c>
      <c r="F117" s="52">
        <f>+F21/F37</f>
        <v>2.2644963181532862</v>
      </c>
      <c r="G117" s="52">
        <f>+G21/G37</f>
        <v>1.5135224501356881</v>
      </c>
      <c r="H117" s="52">
        <f>+H21/H37</f>
        <v>1.600616783958994</v>
      </c>
      <c r="I117" s="3" t="s">
        <v>159</v>
      </c>
    </row>
    <row r="118" spans="4:9" ht="15.75">
      <c r="D118" s="10" t="s">
        <v>79</v>
      </c>
      <c r="E118" s="53">
        <f>+E21-E37</f>
        <v>25975287</v>
      </c>
      <c r="F118" s="53">
        <f>+F21-F37</f>
        <v>27441262</v>
      </c>
      <c r="G118" s="53">
        <f>+G21-G37</f>
        <v>14253856</v>
      </c>
      <c r="H118" s="53">
        <f>+H21-H37</f>
        <v>15590345</v>
      </c>
      <c r="I118" s="5" t="s">
        <v>160</v>
      </c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Financial Data</vt:lpstr>
      <vt:lpstr>Sheet3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2014-02-13T12:14:52Z</dcterms:modified>
</cp:coreProperties>
</file>